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5F0427EA-401B-41C7-A763-588E370C9883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18" yWindow="-118" windowWidth="25370" windowHeight="13759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<sst xmlns="http://schemas.openxmlformats.org/spreadsheetml/2006/main" count="61" uniqueCount="61">
  <si>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</si>
  <si>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</si>
  <si>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</si>
  <si>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</si>
  <si>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</si>
  <si>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</si>
  <si>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</si>
  <si>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</si>
  <si>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</si>
  <si>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</si>
  <si>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</si>
  <si>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</si>
  <si>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</si>
  <si>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</si>
  <si>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</si>
  <si>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</si>
  <si>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</si>
  <si>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</si>
  <si>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</si>
  <si>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</si>
  <si>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</si>
  <si>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</si>
  <si>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</si>
  <si>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</si>
  <si>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</si>
  <si>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</si>
  <si>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</si>
  <si>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</si>
  <si>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</si>
  <si>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</si>
  <si>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</si>
  <si>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</si>
  <si>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</si>
  <si>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</si>
  <si>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</si>
  <si>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</si>
  <si>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</si>
  <si>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</si>
  <si>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</si>
  <si>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</si>
  <si>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</si>
  <si>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</si>
  <si>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</si>
  <si>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</si>
  <si>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</si>
  <si>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</si>
  <si>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</si>
  <si>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</si>
  <si>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</si>
  <si>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</si>
  <si>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</si>
  <si>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</si>
  <si>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</si>
  <si>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</si>
  <si>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</si>
  <si>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</si>
  <si>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</si>
  <si>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</si>
  <si>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Del 01 de Enero al 31 de Marzo de 2026 y del 01 de Enero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</si>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</sst>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68</xdr:row>
      <xdr:rowOff>0</xdr:rowOff>
    </xdr:from>
    <xdr:to>
      <xdr:col>3</xdr:col>
      <xdr:colOff>144866</xdr:colOff>
      <xdr:row>72</xdr:row>
      <xdr:rowOff>3437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8FE36A1-93BB-44D9-97BC-1B0A59A99830}"/>
            </a:ext>
          </a:extLst>
        </xdr:cNvPr>
        <xdr:cNvSpPr txBox="1"/>
      </xdr:nvSpPr>
      <xdr:spPr>
        <a:xfrm>
          <a:off x="2429253" y="12549797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484236</xdr:colOff>
      <xdr:row>67</xdr:row>
      <xdr:rowOff>145271</xdr:rowOff>
    </xdr:from>
    <xdr:to>
      <xdr:col>4</xdr:col>
      <xdr:colOff>632315</xdr:colOff>
      <xdr:row>72</xdr:row>
      <xdr:rowOff>26915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B6CA6CA-683F-4E9B-8CFD-176E76376A3F}"/>
            </a:ext>
          </a:extLst>
        </xdr:cNvPr>
        <xdr:cNvSpPr txBox="1"/>
      </xdr:nvSpPr>
      <xdr:spPr>
        <a:xfrm>
          <a:off x="5084484" y="12541726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="103" zoomScaleNormal="103" zoomScaleSheetLayoutView="115" workbookViewId="0">
      <selection activeCell="B3" sqref="B3:F3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8" t="s">
        <v>57</v>
      </c>
      <c r="C2" s="39"/>
      <c r="D2" s="39"/>
      <c r="E2" s="39"/>
      <c r="F2" s="40"/>
    </row>
    <row r="3" spans="2:6" ht="15.0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58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59</v>
      </c>
      <c r="F5" s="14" t="s">
        <v>60</v>
      </c>
    </row>
    <row r="6" spans="2:6" ht="22.6" customHeight="1" x14ac:dyDescent="0.2">
      <c r="B6" s="47" t="s">
        <v>1</v>
      </c>
      <c r="C6" s="48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3874974.7</v>
      </c>
      <c r="F7" s="17">
        <f>SUM(F8:F14)</f>
        <v>15376146.460000001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568469.19999999995</v>
      </c>
      <c r="F12" s="19">
        <v>4328041.12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3306505.5</v>
      </c>
      <c r="F14" s="19">
        <v>11048105.34</v>
      </c>
    </row>
    <row r="15" spans="2:6" ht="35.200000000000003" customHeight="1" x14ac:dyDescent="0.2">
      <c r="B15" s="47" t="s">
        <v>10</v>
      </c>
      <c r="C15" s="48"/>
      <c r="D15" s="48"/>
      <c r="E15" s="4">
        <f>SUM(E16:E17)</f>
        <v>66428110.020000003</v>
      </c>
      <c r="F15" s="17">
        <f>SUM(F16:F17)</f>
        <v>202267734.19</v>
      </c>
    </row>
    <row r="16" spans="2:6" ht="24.75" customHeight="1" x14ac:dyDescent="0.2">
      <c r="B16" s="49" t="s">
        <v>11</v>
      </c>
      <c r="C16" s="50"/>
      <c r="D16" s="50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66428110.020000003</v>
      </c>
      <c r="F17" s="19">
        <v>202267734.19</v>
      </c>
    </row>
    <row r="18" spans="2:6" ht="14.75" customHeight="1" x14ac:dyDescent="0.2">
      <c r="B18" s="20" t="s">
        <v>13</v>
      </c>
      <c r="C18" s="8"/>
      <c r="D18" s="8"/>
      <c r="E18" s="4">
        <f>SUM(E19:E23)</f>
        <v>193027.8</v>
      </c>
      <c r="F18" s="17">
        <f>SUM(F19:F23)</f>
        <v>5432579.9000000004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193027.8</v>
      </c>
      <c r="F23" s="19">
        <v>5432579.9000000004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70496112.519999996</v>
      </c>
      <c r="F25" s="17">
        <f>SUM(F18,F15,F7)</f>
        <v>223076460.55000001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26749593.710000001</v>
      </c>
      <c r="F28" s="17">
        <f>SUM(F29:F31)</f>
        <v>116288362.13000001</v>
      </c>
    </row>
    <row r="29" spans="2:6" x14ac:dyDescent="0.2">
      <c r="B29" s="18" t="s">
        <v>22</v>
      </c>
      <c r="C29" s="9"/>
      <c r="D29" s="9"/>
      <c r="E29" s="11">
        <v>18959022.440000001</v>
      </c>
      <c r="F29" s="19">
        <v>72284472.530000001</v>
      </c>
    </row>
    <row r="30" spans="2:6" x14ac:dyDescent="0.2">
      <c r="B30" s="18" t="s">
        <v>23</v>
      </c>
      <c r="C30" s="9"/>
      <c r="D30" s="9"/>
      <c r="E30" s="11">
        <v>2026540.21</v>
      </c>
      <c r="F30" s="19">
        <v>13276252.23</v>
      </c>
    </row>
    <row r="31" spans="2:6" x14ac:dyDescent="0.2">
      <c r="B31" s="18" t="s">
        <v>24</v>
      </c>
      <c r="C31" s="9"/>
      <c r="D31" s="9"/>
      <c r="E31" s="11">
        <v>5764031.0599999996</v>
      </c>
      <c r="F31" s="19">
        <v>30727637.370000001</v>
      </c>
    </row>
    <row r="32" spans="2:6" ht="15.05" customHeight="1" x14ac:dyDescent="0.2">
      <c r="B32" s="20" t="s">
        <v>25</v>
      </c>
      <c r="C32" s="8"/>
      <c r="D32" s="8"/>
      <c r="E32" s="4">
        <f>SUM(E33:E41)</f>
        <v>14904047.460000001</v>
      </c>
      <c r="F32" s="17">
        <f>SUM(F33:F41)</f>
        <v>97273570.230000004</v>
      </c>
    </row>
    <row r="33" spans="2:6" ht="15.0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.0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14904047.460000001</v>
      </c>
      <c r="F36" s="19">
        <v>97273570.230000004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.0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1:6" x14ac:dyDescent="0.2">
      <c r="B49" s="36" t="s">
        <v>41</v>
      </c>
      <c r="C49" s="37"/>
      <c r="D49" s="37"/>
      <c r="E49" s="11">
        <v>0</v>
      </c>
      <c r="F49" s="19">
        <v>0</v>
      </c>
    </row>
    <row r="50" spans="1:6" x14ac:dyDescent="0.2">
      <c r="B50" s="36" t="s">
        <v>42</v>
      </c>
      <c r="C50" s="37"/>
      <c r="D50" s="37"/>
      <c r="E50" s="11">
        <v>0</v>
      </c>
      <c r="F50" s="19">
        <v>0</v>
      </c>
    </row>
    <row r="51" spans="1:6" x14ac:dyDescent="0.2">
      <c r="B51" s="36" t="s">
        <v>43</v>
      </c>
      <c r="C51" s="37"/>
      <c r="D51" s="37"/>
      <c r="E51" s="11">
        <v>0</v>
      </c>
      <c r="F51" s="19">
        <v>0</v>
      </c>
    </row>
    <row r="52" spans="1:6" ht="15.05" customHeight="1" x14ac:dyDescent="0.2">
      <c r="B52" s="20" t="s">
        <v>44</v>
      </c>
      <c r="C52" s="8"/>
      <c r="D52" s="8"/>
      <c r="E52" s="4">
        <f>SUM(E53:E56)</f>
        <v>-18.690000000000001</v>
      </c>
      <c r="F52" s="17">
        <f>SUM(F53:F56)</f>
        <v>3074437.1199999996</v>
      </c>
    </row>
    <row r="53" spans="1:6" ht="15.05" customHeight="1" x14ac:dyDescent="0.2">
      <c r="B53" s="36" t="s">
        <v>45</v>
      </c>
      <c r="C53" s="37"/>
      <c r="D53" s="37"/>
      <c r="E53" s="11">
        <v>0</v>
      </c>
      <c r="F53" s="19">
        <v>3074462.34</v>
      </c>
    </row>
    <row r="54" spans="1:6" x14ac:dyDescent="0.2">
      <c r="B54" s="36" t="s">
        <v>46</v>
      </c>
      <c r="C54" s="37"/>
      <c r="D54" s="37"/>
      <c r="E54" s="11">
        <v>0</v>
      </c>
      <c r="F54" s="19">
        <v>0</v>
      </c>
    </row>
    <row r="55" spans="1:6" x14ac:dyDescent="0.2">
      <c r="B55" s="36" t="s">
        <v>47</v>
      </c>
      <c r="C55" s="37"/>
      <c r="D55" s="37"/>
      <c r="E55" s="11">
        <v>0</v>
      </c>
      <c r="F55" s="19">
        <v>0</v>
      </c>
    </row>
    <row r="56" spans="1:6" x14ac:dyDescent="0.2">
      <c r="B56" s="36" t="s">
        <v>48</v>
      </c>
      <c r="C56" s="37"/>
      <c r="D56" s="37"/>
      <c r="E56" s="11">
        <v>-18.690000000000001</v>
      </c>
      <c r="F56" s="19">
        <v>-25.22</v>
      </c>
    </row>
    <row r="57" spans="1:6" ht="15.0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6" t="s">
        <v>50</v>
      </c>
      <c r="C58" s="37"/>
      <c r="D58" s="37"/>
      <c r="E58" s="11">
        <v>0</v>
      </c>
      <c r="F58" s="19">
        <v>0</v>
      </c>
    </row>
    <row r="59" spans="1:6" x14ac:dyDescent="0.2">
      <c r="B59" s="51"/>
      <c r="C59" s="52"/>
      <c r="D59" s="52"/>
      <c r="E59" s="6"/>
      <c r="F59" s="22"/>
    </row>
    <row r="60" spans="1:6" ht="22.6" customHeight="1" x14ac:dyDescent="0.2">
      <c r="B60" s="16" t="s">
        <v>51</v>
      </c>
      <c r="C60" s="2"/>
      <c r="D60" s="2"/>
      <c r="E60" s="4">
        <f>SUM(E52,E57,E46,E42,E28,E32)</f>
        <v>41653622.480000004</v>
      </c>
      <c r="F60" s="17">
        <f>SUM(F57,F52,F46,F42,F28,F32)</f>
        <v>216636369.48000002</v>
      </c>
    </row>
    <row r="61" spans="1:6" x14ac:dyDescent="0.2">
      <c r="B61" s="21"/>
      <c r="C61" s="12"/>
      <c r="D61" s="12"/>
      <c r="E61" s="6"/>
      <c r="F61" s="22"/>
    </row>
    <row r="62" spans="1:6" ht="15.05" customHeight="1" x14ac:dyDescent="0.2">
      <c r="B62" s="20" t="s">
        <v>56</v>
      </c>
      <c r="C62" s="2"/>
      <c r="D62" s="2"/>
      <c r="E62" s="4">
        <f>E25-E60</f>
        <v>28842490.039999992</v>
      </c>
      <c r="F62" s="17">
        <f>F25-F60</f>
        <v>6440091.0699999928</v>
      </c>
    </row>
    <row r="63" spans="1:6" ht="12.4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2" t="s">
        <v>54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/>
    <row r="74" spans="2:7" s="30" customFormat="1" ht="149.9" hidden="1" customHeight="1" x14ac:dyDescent="0.2">
      <c r="B74" s="34" t="s">
        <v>55</v>
      </c>
      <c r="C74" s="35"/>
      <c r="D74" s="35"/>
      <c r="E74" s="35"/>
      <c r="F74" s="35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Pww1vqHr8wBZ8t5IQqwCH4gXeWfyxe7Ii5qfuX8CnJZHJHkfZn0O7mfeDgknA2E3QDccfUgSSE7DD9HjWhaXsA==" saltValue="S+sK+PlPb5N/Ibi6ewFA4A==" spinCount="100000" sheet="1" formatCells="0" formatColumns="0" formatRows="0"/>
  <mergeCells count="30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74:F74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2026-04-14T18:31:05Z</cp:lastPrinted>
  <dcterms:created xsi:type="dcterms:W3CDTF">2019-12-03T18:18:01Z</dcterms:created>
  <dcterms:modified xsi:type="dcterms:W3CDTF">2026-04-14T18:43:21Z</dcterms:modified>
</cp:coreProperties>
</file>